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paq IMD\Desktop\"/>
    </mc:Choice>
  </mc:AlternateContent>
  <bookViews>
    <workbookView xWindow="0" yWindow="0" windowWidth="28800" windowHeight="12135"/>
  </bookViews>
  <sheets>
    <sheet name="Formato 1" sheetId="1" r:id="rId1"/>
  </sheets>
  <definedNames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_lic1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_tri1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B17" i="1"/>
  <c r="C17" i="1"/>
  <c r="E19" i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C47" i="1"/>
  <c r="E47" i="1"/>
  <c r="F47" i="1"/>
  <c r="E57" i="1"/>
  <c r="F57" i="1"/>
  <c r="F59" i="1" s="1"/>
  <c r="F81" i="1" s="1"/>
  <c r="E59" i="1"/>
  <c r="B60" i="1"/>
  <c r="C60" i="1"/>
  <c r="B62" i="1"/>
  <c r="C62" i="1"/>
  <c r="E63" i="1"/>
  <c r="F63" i="1"/>
  <c r="F79" i="1" s="1"/>
  <c r="E68" i="1"/>
  <c r="F68" i="1"/>
  <c r="E75" i="1"/>
  <c r="F75" i="1"/>
  <c r="E79" i="1"/>
  <c r="E81" i="1" s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<sst xmlns="http://schemas.openxmlformats.org/spreadsheetml/2006/main" count="128" uniqueCount="128">
  <si>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</si>
  <si>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</si>
  <si>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</si>
  <si>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</si>
  <si>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</si>
  <si>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</si>
  <si>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</si>
  <si>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</si>
  <si>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</si>
  <si>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</si>
  <si>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</si>
  <si>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</si>
  <si>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</si>
  <si>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</si>
  <si>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</si>
  <si>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</si>
  <si>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</si>
  <si>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</si>
  <si>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</si>
  <si>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</si>
  <si>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</si>
  <si>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</si>
  <si>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</si>
  <si>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</si>
  <si>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</si>
  <si>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</si>
  <si>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</si>
  <si>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</si>
  <si>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</si>
  <si>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</si>
  <si>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</si>
  <si>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</si>
  <si>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</si>
  <si>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</si>
  <si>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</si>
  <si>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</si>
  <si>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</si>
  <si>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</si>
  <si>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</si>
  <si>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</si>
  <si>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</si>
  <si>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</si>
  <si>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</si>
  <si>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</si>
  <si>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</si>
  <si>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</si>
  <si>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</si>
  <si>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</si>
  <si>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</si>
  <si>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</si>
  <si>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</si>
  <si>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</si>
  <si>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</si>
  <si>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</si>
  <si>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</si>
  <si>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</si>
  <si>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</si>
  <si>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</si>
  <si>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</si>
  <si>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</si>
  <si>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</si>
  <si>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</si>
  <si>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</si>
  <si>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</si>
  <si>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</si>
  <si>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</si>
  <si>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</si>
  <si>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</si>
  <si>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</si>
  <si>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</si>
  <si>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</si>
  <si>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</si>
  <si>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</si>
  <si>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</si>
  <si>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</si>
  <si>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</si>
  <si>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</si>
  <si>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</si>
  <si>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</si>
  <si>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</si>
  <si>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</si>
  <si>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</si>
  <si>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</si>
  <si>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</si>
  <si>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</si>
  <si>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</si>
  <si>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</si>
  <si>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</si>
  <si>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</si>
  <si>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</si>
  <si>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</si>
  <si>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</si>
  <si>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</si>
  <si>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</si>
  <si>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</si>
  <si>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</si>
  <si>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</si>
  <si>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</si>
  <si>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</si>
  <si>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</si>
  <si>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</si>
  <si>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</si>
  <si>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</si>
  <si>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</si>
  <si>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</si>
  <si>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</si>
  <si>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</si>
  <si>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</si>
  <si>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</si>
  <si>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</si>
  <si>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</si>
  <si>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</si>
  <si>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</si>
  <si>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</si>
  <si>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</si>
  <si>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</si>
  <si>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</si>
  <si>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2025</t>
  </si>
  <si>
    <t>31 Marzo 2026</t>
  </si>
  <si>
    <t xml:space="preserve">Concepto </t>
  </si>
  <si>
    <t xml:space="preserve">31 Diciembre 2025 </t>
  </si>
  <si>
    <t xml:space="preserve">31 Marzo 2026 </t>
  </si>
  <si>
    <t xml:space="preserve">   Concepto</t>
  </si>
  <si>
    <t>(PESOS)</t>
  </si>
  <si>
    <t xml:space="preserve"> Al 31 de Diciembre de 2025 y al 31 de Marzo de 2026</t>
  </si>
  <si>
    <t>Estado de Situación Financiera Detallado - LDF</t>
  </si>
  <si>
    <t xml:space="preserve">INSTITUTO ESTATAL DE LAS MUJERES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</si>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</sst>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3"/>
  <sheetViews>
    <sheetView tabSelected="1" zoomScaleNormal="100" workbookViewId="0">
      <selection sqref="A1:F1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4.45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4.45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4.45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4.45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3549080.1599999997</v>
      </c>
      <c r="C9" s="13">
        <f>SUM(C10:C16)</f>
        <v>1504160</v>
      </c>
      <c r="D9" s="12" t="s">
        <v>111</v>
      </c>
      <c r="E9" s="13">
        <f>SUM(E10:E18)</f>
        <v>168581.22999999998</v>
      </c>
      <c r="F9" s="13">
        <f>SUM(F10:F18)</f>
        <v>506523.79</v>
      </c>
      <c r="G9" s="3"/>
    </row>
    <row r="10" spans="1:7" ht="15.2" customHeight="1" x14ac:dyDescent="0.25">
      <c r="A10" s="12" t="s">
        <v>110</v>
      </c>
      <c r="B10" s="13">
        <v>120.01</v>
      </c>
      <c r="C10" s="13">
        <v>0</v>
      </c>
      <c r="D10" s="12" t="s">
        <v>109</v>
      </c>
      <c r="E10" s="13">
        <v>0</v>
      </c>
      <c r="F10" s="13">
        <v>3500.12</v>
      </c>
      <c r="G10" s="3"/>
    </row>
    <row r="11" spans="1:7" ht="15.2" customHeight="1" x14ac:dyDescent="0.25">
      <c r="A11" s="12" t="s">
        <v>108</v>
      </c>
      <c r="B11" s="13">
        <v>3548960.15</v>
      </c>
      <c r="C11" s="13">
        <v>1504160</v>
      </c>
      <c r="D11" s="12" t="s">
        <v>107</v>
      </c>
      <c r="E11" s="13">
        <v>58112</v>
      </c>
      <c r="F11" s="13">
        <v>104556.51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110469.23</v>
      </c>
      <c r="F16" s="13">
        <v>398467.16</v>
      </c>
      <c r="G16" s="3"/>
    </row>
    <row r="17" spans="1:7" ht="15.2" customHeight="1" x14ac:dyDescent="0.25">
      <c r="A17" s="12" t="s">
        <v>96</v>
      </c>
      <c r="B17" s="13">
        <f>SUM(B18:B24)</f>
        <v>26875.119999999999</v>
      </c>
      <c r="C17" s="13">
        <f>SUM(C18:C24)</f>
        <v>392.67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0</v>
      </c>
      <c r="F18" s="13">
        <v>0</v>
      </c>
      <c r="G18" s="3"/>
    </row>
    <row r="19" spans="1:7" ht="15.2" customHeight="1" x14ac:dyDescent="0.25">
      <c r="A19" s="12" t="s">
        <v>92</v>
      </c>
      <c r="B19" s="13">
        <v>0</v>
      </c>
      <c r="C19" s="13">
        <v>0</v>
      </c>
      <c r="D19" s="12" t="s">
        <v>91</v>
      </c>
      <c r="E19" s="13">
        <f>SUM(E20:E22)</f>
        <v>0</v>
      </c>
      <c r="F19" s="13">
        <f>SUM(F20:F22)</f>
        <v>0</v>
      </c>
      <c r="G19" s="3"/>
    </row>
    <row r="20" spans="1:7" ht="15.2" customHeight="1" x14ac:dyDescent="0.25">
      <c r="A20" s="12" t="s">
        <v>90</v>
      </c>
      <c r="B20" s="13">
        <v>26875.119999999999</v>
      </c>
      <c r="C20" s="13">
        <v>392.67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0</v>
      </c>
      <c r="C22" s="13">
        <v>0</v>
      </c>
      <c r="D22" s="12" t="s">
        <v>85</v>
      </c>
      <c r="E22" s="13">
        <v>0</v>
      </c>
      <c r="F22" s="13">
        <v>0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0</v>
      </c>
      <c r="C24" s="13">
        <v>0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0</v>
      </c>
      <c r="F42" s="13">
        <f>SUM(F43:F45)</f>
        <v>0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0</v>
      </c>
      <c r="F43" s="13">
        <v>0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>
        <v>0</v>
      </c>
      <c r="C45" s="13">
        <v>0</v>
      </c>
      <c r="D45" s="12" t="s">
        <v>39</v>
      </c>
      <c r="E45" s="13">
        <v>0</v>
      </c>
      <c r="F45" s="13">
        <v>0</v>
      </c>
      <c r="G45" s="3"/>
    </row>
    <row r="46" spans="1:7" ht="14.45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3575955.28</v>
      </c>
      <c r="C47" s="6">
        <f>C9+C17+C25+C31+C37+C38+C41</f>
        <v>1504552.67</v>
      </c>
      <c r="D47" s="7" t="s">
        <v>37</v>
      </c>
      <c r="E47" s="6">
        <f>E9+E19+E23+E26+E27+E31+E38+E42</f>
        <v>168581.22999999998</v>
      </c>
      <c r="F47" s="6">
        <f>F9+F19+F23+F26+F27+F31+F38+F42</f>
        <v>506523.79</v>
      </c>
      <c r="G47" s="3"/>
    </row>
    <row r="48" spans="1:7" ht="14.45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0</v>
      </c>
      <c r="C51" s="13">
        <v>0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0</v>
      </c>
      <c r="C52" s="13">
        <v>0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14148840.51</v>
      </c>
      <c r="C53" s="13">
        <v>14148840.51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329442.57</v>
      </c>
      <c r="C54" s="13">
        <v>329442.57</v>
      </c>
      <c r="D54" s="12" t="s">
        <v>25</v>
      </c>
      <c r="E54" s="13">
        <v>0</v>
      </c>
      <c r="F54" s="13">
        <v>0</v>
      </c>
      <c r="G54" s="3"/>
    </row>
    <row r="55" spans="1:7" ht="15.2" customHeight="1" x14ac:dyDescent="0.25">
      <c r="A55" s="12" t="s">
        <v>24</v>
      </c>
      <c r="B55" s="13">
        <v>-8643797.1400000006</v>
      </c>
      <c r="C55" s="13">
        <v>-8643797.1400000006</v>
      </c>
      <c r="D55" s="14" t="s">
        <v>23</v>
      </c>
      <c r="E55" s="13">
        <v>0</v>
      </c>
      <c r="F55" s="13">
        <v>0</v>
      </c>
      <c r="G55" s="3"/>
    </row>
    <row r="56" spans="1:7" ht="15.2" customHeight="1" x14ac:dyDescent="0.25">
      <c r="A56" s="12" t="s">
        <v>22</v>
      </c>
      <c r="B56" s="13">
        <v>0</v>
      </c>
      <c r="C56" s="13">
        <v>0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0</v>
      </c>
      <c r="F57" s="6">
        <f>SUM(F50:F55)</f>
        <v>0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168581.22999999998</v>
      </c>
      <c r="F59" s="6">
        <f>F47+F57</f>
        <v>506523.79</v>
      </c>
      <c r="G59" s="3"/>
    </row>
    <row r="60" spans="1:7" ht="15.2" customHeight="1" x14ac:dyDescent="0.25">
      <c r="A60" s="7" t="s">
        <v>17</v>
      </c>
      <c r="B60" s="6">
        <f>SUM(B50:B58)</f>
        <v>5834485.9399999995</v>
      </c>
      <c r="C60" s="6">
        <f>SUM(C50:C58)</f>
        <v>5834485.9399999995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9410441.2199999988</v>
      </c>
      <c r="C62" s="6">
        <f>SUM(C47+C60)</f>
        <v>7339038.6099999994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28429.78</v>
      </c>
      <c r="F63" s="13">
        <f>SUM(F64:F66)</f>
        <v>28429.78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28429.78</v>
      </c>
      <c r="F65" s="13">
        <v>28429.78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4.45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9213430.2100000009</v>
      </c>
      <c r="F68" s="13">
        <f>SUM(F69:F73)</f>
        <v>6804085.04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3334161.72</v>
      </c>
      <c r="F69" s="10">
        <v>3851907.09</v>
      </c>
    </row>
    <row r="70" spans="1:7" ht="15.2" customHeight="1" x14ac:dyDescent="0.25">
      <c r="A70" s="9"/>
      <c r="B70" s="8"/>
      <c r="C70" s="8"/>
      <c r="D70" s="12" t="s">
        <v>8</v>
      </c>
      <c r="E70" s="11">
        <v>5879268.4900000002</v>
      </c>
      <c r="F70" s="10">
        <v>2952177.95</v>
      </c>
    </row>
    <row r="71" spans="1:7" ht="15.2" customHeight="1" x14ac:dyDescent="0.25">
      <c r="A71" s="9"/>
      <c r="B71" s="8"/>
      <c r="C71" s="8"/>
      <c r="D71" s="12" t="s">
        <v>7</v>
      </c>
      <c r="E71" s="11">
        <v>0</v>
      </c>
      <c r="F71" s="10">
        <v>0</v>
      </c>
    </row>
    <row r="72" spans="1:7" ht="15.2" customHeight="1" x14ac:dyDescent="0.25">
      <c r="A72" s="9"/>
      <c r="B72" s="8"/>
      <c r="C72" s="8"/>
      <c r="D72" s="12" t="s">
        <v>6</v>
      </c>
      <c r="E72" s="11">
        <v>0</v>
      </c>
      <c r="F72" s="10">
        <v>0</v>
      </c>
    </row>
    <row r="73" spans="1:7" ht="15.2" customHeight="1" x14ac:dyDescent="0.25">
      <c r="A73" s="9"/>
      <c r="B73" s="8"/>
      <c r="C73" s="8"/>
      <c r="D73" s="12" t="s">
        <v>5</v>
      </c>
      <c r="E73" s="11">
        <v>0</v>
      </c>
      <c r="F73" s="10">
        <v>0</v>
      </c>
    </row>
    <row r="74" spans="1:7" ht="14.45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4.45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9241859.9900000002</v>
      </c>
      <c r="F79" s="6">
        <f>F63+F68+F75</f>
        <v>6832514.8200000003</v>
      </c>
      <c r="G79" s="3"/>
    </row>
    <row r="80" spans="1:7" ht="14.45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9410441.2200000007</v>
      </c>
      <c r="F81" s="6">
        <f>F59+F79</f>
        <v>7339038.6100000003</v>
      </c>
      <c r="G81" s="3"/>
    </row>
    <row r="82" spans="1:7" ht="14.45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lic1</vt:lpstr>
      <vt:lpstr>MONTO1</vt:lpstr>
      <vt:lpstr>MONTO2</vt:lpstr>
      <vt:lpstr>per</vt:lpstr>
      <vt:lpstr>PERIODO_INFORME</vt:lpstr>
      <vt:lpstr>SALDO_PENDIENTE</vt:lpstr>
      <vt:lpstr>tri</vt:lpstr>
      <vt:lpstr>tri1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2026-04-14T17:07:46Z</dcterms:created>
  <dcterms:modified xsi:type="dcterms:W3CDTF">2026-04-14T17:08:05Z</dcterms:modified>
</cp:coreProperties>
</file>